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76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Gradovi!$2:$6</definedName>
    <definedName name="_xlnm.Print_Titles" localSheetId="2">Općine!$3:$7</definedName>
  </definedNames>
  <calcPr calcId="162913"/>
</workbook>
</file>

<file path=xl/calcChain.xml><?xml version="1.0" encoding="utf-8"?>
<calcChain xmlns="http://schemas.openxmlformats.org/spreadsheetml/2006/main">
  <c r="E43" i="6" l="1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11" i="4"/>
  <c r="E10" i="4"/>
  <c r="E9" i="4"/>
  <c r="E8" i="4"/>
  <c r="D31" i="5" l="1"/>
  <c r="E31" i="5" s="1"/>
  <c r="D44" i="6" l="1"/>
  <c r="E44" i="6" s="1"/>
</calcChain>
</file>

<file path=xl/sharedStrings.xml><?xml version="1.0" encoding="utf-8"?>
<sst xmlns="http://schemas.openxmlformats.org/spreadsheetml/2006/main" count="153" uniqueCount="111">
  <si>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</si>
  <si>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</si>
  <si>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</si>
  <si>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</si>
  <si>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</si>
  <si>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</si>
  <si>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</si>
  <si>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</si>
  <si>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</si>
  <si>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</si>
  <si>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</si>
  <si>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</si>
  <si>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</si>
  <si>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</si>
  <si>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</si>
  <si>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</si>
  <si>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</si>
  <si>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</si>
  <si>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</si>
  <si>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</si>
  <si>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</si>
  <si>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</si>
  <si>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</si>
  <si>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</si>
  <si>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</si>
  <si>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</si>
  <si>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</si>
  <si>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</si>
  <si>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</si>
  <si>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</si>
  <si>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</si>
  <si>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</si>
  <si>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</si>
  <si>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</si>
  <si>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</si>
  <si>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</si>
  <si>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</si>
  <si>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UKUPNO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</si>
  <si>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</si>
  <si>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</si>
  <si>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</si>
  <si>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BUJE - BUIE                                  </t>
  </si>
  <si>
    <t xml:space="preserve">GRAD ČAKOVEC                                      </t>
  </si>
  <si>
    <t xml:space="preserve">GRAD DUBROVNIK                                    </t>
  </si>
  <si>
    <t xml:space="preserve">GRAD ZAGREB                                       </t>
  </si>
  <si>
    <t xml:space="preserve">GRAD KAšTELA                                      </t>
  </si>
  <si>
    <t xml:space="preserve">GRAD KRK                                          </t>
  </si>
  <si>
    <t xml:space="preserve">GRAD LABIN                                        </t>
  </si>
  <si>
    <t xml:space="preserve">GRAD MALI LOŠINJ                                  </t>
  </si>
  <si>
    <t xml:space="preserve">GRAD NOVALJA                                      </t>
  </si>
  <si>
    <t xml:space="preserve">GRAD PAG                                          </t>
  </si>
  <si>
    <t xml:space="preserve">GRAD POREČ                                        </t>
  </si>
  <si>
    <t xml:space="preserve">GRAD SOLIN                                        </t>
  </si>
  <si>
    <t xml:space="preserve">GRAD SUPETAR                                      </t>
  </si>
  <si>
    <t xml:space="preserve">GRAD TROGIR                                       </t>
  </si>
  <si>
    <t xml:space="preserve">GRAD VARAŽDIN  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</si>
  <si>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</si>
  <si>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</si>
  <si>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VRBOVSKO                                     </t>
  </si>
  <si>
    <t xml:space="preserve">GRAD ZADAR                                        </t>
  </si>
  <si>
    <t xml:space="preserve">OPĆINA BAŠKA                                      </t>
  </si>
  <si>
    <t xml:space="preserve">OPĆINA BIBINJE                                    </t>
  </si>
  <si>
    <t xml:space="preserve">OPĆINA BLATO                                      </t>
  </si>
  <si>
    <t xml:space="preserve">OPĆINA GRADAC                                     </t>
  </si>
  <si>
    <t xml:space="preserve">OPĆINA KONAVLE                                    </t>
  </si>
  <si>
    <t xml:space="preserve">OPĆINA KRAPINSKE TOPLICE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</si>
  <si>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</si>
  <si>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</si>
  <si>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</si>
  <si>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</si>
  <si>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</si>
  <si>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</si>
  <si>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SVETI FILIP I JAKOV                        </t>
  </si>
  <si>
    <t xml:space="preserve">OPĆINA VRSAR - ORSERA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</si>
  <si>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</si>
  <si>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</si>
  <si>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</si>
  <si>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</si>
  <si>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</si>
  <si>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</si>
  <si>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GRAD HVAR                                                                                                         </t>
  </si>
  <si>
    <t xml:space="preserve">GRAD STARI GRAD </t>
  </si>
  <si>
    <t xml:space="preserve">OPĆINA SUTIVAN                                                                                                    </t>
  </si>
  <si>
    <t>5=3-4</t>
  </si>
  <si>
    <t>GRAD NOVIGRAD</t>
  </si>
  <si>
    <t>GRAD SLUNJ</t>
  </si>
  <si>
    <t>GRAD VALPOVO</t>
  </si>
  <si>
    <t>OPĆINA ZLATAR BISTRICA</t>
  </si>
  <si>
    <t>OPĆINA ZADVARJE</t>
  </si>
  <si>
    <t>OPĆINA STANKOVCI</t>
  </si>
  <si>
    <t>OPĆINA DUBROVAČKO PRIMORJE</t>
  </si>
  <si>
    <t>OPĆINA KUKLJICA</t>
  </si>
  <si>
    <t>OPĆINA KALI</t>
  </si>
  <si>
    <t>OPĆINA DUGOPOLJE</t>
  </si>
  <si>
    <t>OPĆINA VIŽINADA</t>
  </si>
  <si>
    <t>OPĆINA PRIMOŠTEN</t>
  </si>
  <si>
    <t>OPĆINA POVLJANA</t>
  </si>
  <si>
    <t>OPĆINA SVETI IVAN ŽABNO</t>
  </si>
  <si>
    <t>OPĆINA MALINSKA-DUBAŠNICA</t>
  </si>
  <si>
    <t>OPĆINA KOLAN</t>
  </si>
  <si>
    <t>OPĆINA PLITVIČKA JEZERA</t>
  </si>
  <si>
    <t>Naziv jedinice područne (regionalne) samouprave</t>
  </si>
  <si>
    <t>Naziv jedinice lokalne samouprave</t>
  </si>
  <si>
    <t>OPĆINA SVETA NEDJELJA</t>
  </si>
  <si>
    <t>OPCINA GENERALSKI STOL</t>
  </si>
  <si>
    <t xml:space="preserve">OPĆINA SMOKVICA           </t>
  </si>
  <si>
    <t>Beskamatni zajam JLP(R)S temeljem pada prihoda (ISPLATA 2020.)</t>
  </si>
  <si>
    <r>
      <t>IZVJEŠTAJ O ISPLAĆENOM BESKAMATNOM ZAJMU OPĆINAMA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15.11.2025. (U EUR)</t>
    </r>
  </si>
  <si>
    <t>Stanje duga na 15.11.2025.</t>
  </si>
  <si>
    <r>
      <t>IZVJEŠTAJ O ISPLAĆENOM BESKAMATNOM ZAJMU ŽUPANIJAMA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15.11.2025. (u EUR)</t>
    </r>
  </si>
  <si>
    <r>
      <t>IZVJEŠTAJ O ISPLAĆENOM BESKAMATNOM ZAJMU GRADOVIMA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15.11.2025. (U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</si>
</sst>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6" borderId="10" applyNumberFormat="0" applyProtection="0">
      <alignment horizontal="left" vertical="center" indent="1" justifyLastLine="1"/>
    </xf>
    <xf numFmtId="0" fontId="6" fillId="7" borderId="10" applyNumberFormat="0" applyProtection="0">
      <alignment horizontal="left" vertical="center" indent="1" justifyLastLine="1"/>
    </xf>
    <xf numFmtId="0" fontId="3" fillId="0" borderId="0"/>
    <xf numFmtId="0" fontId="1" fillId="0" borderId="0"/>
  </cellStyleXfs>
  <cellXfs count="74"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" fontId="0" fillId="0" borderId="1" xfId="0" applyNumberForma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" fontId="0" fillId="0" borderId="5" xfId="0" applyNumberFormat="1" applyBorder="1" applyAlignment="1" applyProtection="1">
      <alignment vertical="center"/>
    </xf>
    <xf numFmtId="4" fontId="0" fillId="0" borderId="6" xfId="0" applyNumberFormat="1" applyBorder="1" applyAlignment="1" applyProtection="1">
      <alignment vertical="center"/>
    </xf>
    <xf numFmtId="4" fontId="0" fillId="0" borderId="7" xfId="0" applyNumberFormat="1" applyBorder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4" fontId="3" fillId="5" borderId="6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5" borderId="1" xfId="0" applyFont="1" applyFill="1" applyBorder="1" applyAlignment="1" applyProtection="1">
      <alignment vertical="center" wrapText="1"/>
    </xf>
    <xf numFmtId="4" fontId="3" fillId="5" borderId="1" xfId="0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4" fontId="0" fillId="0" borderId="11" xfId="0" applyNumberForma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5" fillId="2" borderId="13" xfId="0" applyFont="1" applyFill="1" applyBorder="1" applyAlignment="1">
      <alignment horizontal="center" wrapText="1"/>
    </xf>
    <xf numFmtId="4" fontId="0" fillId="0" borderId="14" xfId="0" applyNumberFormat="1" applyBorder="1" applyAlignment="1" applyProtection="1">
      <alignment vertical="center"/>
    </xf>
    <xf numFmtId="4" fontId="2" fillId="4" borderId="13" xfId="0" applyNumberFormat="1" applyFont="1" applyFill="1" applyBorder="1" applyAlignment="1" applyProtection="1">
      <alignment vertical="center"/>
    </xf>
    <xf numFmtId="4" fontId="2" fillId="4" borderId="3" xfId="0" applyNumberFormat="1" applyFont="1" applyFill="1" applyBorder="1" applyAlignment="1" applyProtection="1">
      <alignment vertical="center"/>
    </xf>
    <xf numFmtId="4" fontId="2" fillId="4" borderId="4" xfId="0" applyNumberFormat="1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4" fontId="2" fillId="8" borderId="3" xfId="0" applyNumberFormat="1" applyFont="1" applyFill="1" applyBorder="1" applyAlignment="1" applyProtection="1">
      <alignment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vertical="center" wrapText="1"/>
    </xf>
    <xf numFmtId="4" fontId="3" fillId="5" borderId="7" xfId="0" applyNumberFormat="1" applyFont="1" applyFill="1" applyBorder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vertical="center"/>
    </xf>
    <xf numFmtId="4" fontId="3" fillId="5" borderId="11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0" fillId="0" borderId="21" xfId="0" applyNumberForma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2" borderId="2" xfId="0" applyFont="1" applyFill="1" applyBorder="1" applyAlignment="1">
      <alignment horizontal="center" wrapText="1"/>
    </xf>
    <xf numFmtId="4" fontId="0" fillId="0" borderId="24" xfId="0" applyNumberFormat="1" applyBorder="1" applyAlignment="1" applyProtection="1">
      <alignment vertical="center"/>
    </xf>
    <xf numFmtId="4" fontId="3" fillId="5" borderId="24" xfId="0" applyNumberFormat="1" applyFont="1" applyFill="1" applyBorder="1" applyAlignment="1" applyProtection="1">
      <alignment vertical="center"/>
    </xf>
    <xf numFmtId="4" fontId="3" fillId="0" borderId="24" xfId="0" applyNumberFormat="1" applyFont="1" applyFill="1" applyBorder="1" applyAlignment="1" applyProtection="1">
      <alignment vertical="center"/>
    </xf>
    <xf numFmtId="4" fontId="0" fillId="0" borderId="25" xfId="0" applyNumberFormat="1" applyBorder="1" applyAlignment="1" applyProtection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8" borderId="2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</cellXfs>
  <cellStyles count="5">
    <cellStyle name="Normalno" xfId="0" builtinId="0"/>
    <cellStyle name="Normalno 2" xfId="4"/>
    <cellStyle name="Normalno 3" xfId="3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workbookViewId="0">
      <selection activeCell="E6" sqref="E6"/>
    </sheetView>
  </sheetViews>
  <sheetFormatPr defaultColWidth="9.109375" defaultRowHeight="13.2" x14ac:dyDescent="0.25"/>
  <cols>
    <col min="1" max="1" width="9.109375" style="1"/>
    <col min="2" max="2" width="44" style="1" customWidth="1"/>
    <col min="3" max="5" width="16.88671875" style="1" customWidth="1"/>
    <col min="6" max="16384" width="9.109375" style="1"/>
  </cols>
  <sheetData>
    <row r="1" spans="1:5" x14ac:dyDescent="0.25">
      <c r="A1" s="2"/>
      <c r="B1" s="2"/>
    </row>
    <row r="2" spans="1:5" ht="21" customHeight="1" x14ac:dyDescent="0.25">
      <c r="A2" s="65" t="s">
        <v>109</v>
      </c>
      <c r="B2" s="65"/>
      <c r="C2" s="65"/>
      <c r="D2" s="65"/>
      <c r="E2" s="65"/>
    </row>
    <row r="3" spans="1:5" ht="27" customHeight="1" x14ac:dyDescent="0.25">
      <c r="A3" s="65"/>
      <c r="B3" s="65"/>
      <c r="C3" s="65"/>
      <c r="D3" s="65"/>
      <c r="E3" s="65"/>
    </row>
    <row r="4" spans="1:5" ht="30" customHeight="1" thickBot="1" x14ac:dyDescent="0.3">
      <c r="A4" s="66"/>
      <c r="B4" s="66"/>
    </row>
    <row r="5" spans="1:5" ht="18.75" customHeight="1" thickTop="1" thickBot="1" x14ac:dyDescent="0.3">
      <c r="A5" s="30"/>
      <c r="B5" s="63" t="s">
        <v>106</v>
      </c>
      <c r="C5" s="63"/>
      <c r="D5" s="63"/>
      <c r="E5" s="64"/>
    </row>
    <row r="6" spans="1:5" ht="27.6" thickTop="1" thickBot="1" x14ac:dyDescent="0.3">
      <c r="A6" s="31" t="s">
        <v>0</v>
      </c>
      <c r="B6" s="22" t="s">
        <v>101</v>
      </c>
      <c r="C6" s="54" t="s">
        <v>78</v>
      </c>
      <c r="D6" s="55" t="s">
        <v>79</v>
      </c>
      <c r="E6" s="56" t="s">
        <v>108</v>
      </c>
    </row>
    <row r="7" spans="1:5" ht="14.4" thickTop="1" thickBot="1" x14ac:dyDescent="0.3">
      <c r="A7" s="57">
        <v>1</v>
      </c>
      <c r="B7" s="58">
        <v>2</v>
      </c>
      <c r="C7" s="59">
        <v>3</v>
      </c>
      <c r="D7" s="58">
        <v>4</v>
      </c>
      <c r="E7" s="60" t="s">
        <v>83</v>
      </c>
    </row>
    <row r="8" spans="1:5" ht="13.8" thickTop="1" x14ac:dyDescent="0.25">
      <c r="A8" s="32" t="s">
        <v>1</v>
      </c>
      <c r="B8" s="23" t="s">
        <v>38</v>
      </c>
      <c r="C8" s="20">
        <v>145995.09</v>
      </c>
      <c r="D8" s="6">
        <v>145995.09</v>
      </c>
      <c r="E8" s="7">
        <f>C8-D8</f>
        <v>0</v>
      </c>
    </row>
    <row r="9" spans="1:5" x14ac:dyDescent="0.25">
      <c r="A9" s="32" t="s">
        <v>2</v>
      </c>
      <c r="B9" s="23" t="s">
        <v>39</v>
      </c>
      <c r="C9" s="20">
        <v>1167960.71</v>
      </c>
      <c r="D9" s="3">
        <v>1167960.71</v>
      </c>
      <c r="E9" s="7">
        <f t="shared" ref="E9:E11" si="0">C9-D9</f>
        <v>0</v>
      </c>
    </row>
    <row r="10" spans="1:5" ht="13.8" thickBot="1" x14ac:dyDescent="0.3">
      <c r="A10" s="33" t="s">
        <v>3</v>
      </c>
      <c r="B10" s="24" t="s">
        <v>40</v>
      </c>
      <c r="C10" s="26">
        <v>915787.38</v>
      </c>
      <c r="D10" s="8">
        <v>0</v>
      </c>
      <c r="E10" s="7">
        <f t="shared" si="0"/>
        <v>915787.38</v>
      </c>
    </row>
    <row r="11" spans="1:5" ht="14.4" thickTop="1" thickBot="1" x14ac:dyDescent="0.3">
      <c r="A11" s="61" t="s">
        <v>37</v>
      </c>
      <c r="B11" s="62"/>
      <c r="C11" s="27">
        <v>2229743.1800000002</v>
      </c>
      <c r="D11" s="28">
        <v>1313955.8</v>
      </c>
      <c r="E11" s="29">
        <f t="shared" si="0"/>
        <v>915787.38000000012</v>
      </c>
    </row>
    <row r="12" spans="1:5" ht="13.8" thickTop="1" x14ac:dyDescent="0.25"/>
    <row r="14" spans="1:5" x14ac:dyDescent="0.25">
      <c r="C14" s="9"/>
      <c r="D14" s="9"/>
      <c r="E14" s="9"/>
    </row>
    <row r="16" spans="1:5" x14ac:dyDescent="0.25">
      <c r="C16" s="9"/>
    </row>
    <row r="17" spans="3:3" x14ac:dyDescent="0.25">
      <c r="C17" s="9"/>
    </row>
  </sheetData>
  <mergeCells count="4">
    <mergeCell ref="A11:B11"/>
    <mergeCell ref="B5:E5"/>
    <mergeCell ref="A2:E3"/>
    <mergeCell ref="A4:B4"/>
  </mergeCells>
  <pageMargins left="0.25" right="0.25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6"/>
  <sheetViews>
    <sheetView zoomScaleNormal="100" workbookViewId="0">
      <selection activeCell="G7" sqref="G7"/>
    </sheetView>
  </sheetViews>
  <sheetFormatPr defaultColWidth="9.109375" defaultRowHeight="13.2" x14ac:dyDescent="0.25"/>
  <cols>
    <col min="1" max="1" width="9.109375" style="1"/>
    <col min="2" max="2" width="38.44140625" style="1" customWidth="1"/>
    <col min="3" max="5" width="16.88671875" style="1" customWidth="1"/>
    <col min="6" max="16384" width="9.109375" style="1"/>
  </cols>
  <sheetData>
    <row r="2" spans="1:5" ht="35.25" customHeight="1" x14ac:dyDescent="0.25">
      <c r="A2" s="65" t="s">
        <v>110</v>
      </c>
      <c r="B2" s="65"/>
      <c r="C2" s="65"/>
      <c r="D2" s="65"/>
      <c r="E2" s="65"/>
    </row>
    <row r="3" spans="1:5" ht="14.25" customHeight="1" thickBot="1" x14ac:dyDescent="0.3">
      <c r="A3" s="67"/>
      <c r="B3" s="67"/>
    </row>
    <row r="4" spans="1:5" ht="24" customHeight="1" thickTop="1" thickBot="1" x14ac:dyDescent="0.3">
      <c r="A4" s="34"/>
      <c r="B4" s="70" t="s">
        <v>106</v>
      </c>
      <c r="C4" s="70"/>
      <c r="D4" s="70"/>
      <c r="E4" s="71"/>
    </row>
    <row r="5" spans="1:5" ht="27.6" thickTop="1" thickBot="1" x14ac:dyDescent="0.3">
      <c r="A5" s="31" t="s">
        <v>0</v>
      </c>
      <c r="B5" s="22" t="s">
        <v>102</v>
      </c>
      <c r="C5" s="5" t="s">
        <v>78</v>
      </c>
      <c r="D5" s="5" t="s">
        <v>79</v>
      </c>
      <c r="E5" s="56" t="s">
        <v>108</v>
      </c>
    </row>
    <row r="6" spans="1:5" ht="15" customHeight="1" thickTop="1" thickBot="1" x14ac:dyDescent="0.35">
      <c r="A6" s="49">
        <v>1</v>
      </c>
      <c r="B6" s="25">
        <v>2</v>
      </c>
      <c r="C6" s="11">
        <v>3</v>
      </c>
      <c r="D6" s="11">
        <v>4</v>
      </c>
      <c r="E6" s="11" t="s">
        <v>83</v>
      </c>
    </row>
    <row r="7" spans="1:5" ht="13.8" thickTop="1" x14ac:dyDescent="0.25">
      <c r="A7" s="32" t="s">
        <v>1</v>
      </c>
      <c r="B7" s="23" t="s">
        <v>41</v>
      </c>
      <c r="C7" s="20">
        <v>39816.839999999997</v>
      </c>
      <c r="D7" s="6">
        <v>39816.839999999997</v>
      </c>
      <c r="E7" s="50">
        <f>C7-D7</f>
        <v>0</v>
      </c>
    </row>
    <row r="8" spans="1:5" x14ac:dyDescent="0.25">
      <c r="A8" s="32" t="s">
        <v>2</v>
      </c>
      <c r="B8" s="23" t="s">
        <v>42</v>
      </c>
      <c r="C8" s="20">
        <v>39816.839999999997</v>
      </c>
      <c r="D8" s="3">
        <v>39816.839999999997</v>
      </c>
      <c r="E8" s="50">
        <f t="shared" ref="E8:E31" si="0">C8-D8</f>
        <v>0</v>
      </c>
    </row>
    <row r="9" spans="1:5" x14ac:dyDescent="0.25">
      <c r="A9" s="32" t="s">
        <v>3</v>
      </c>
      <c r="B9" s="23" t="s">
        <v>43</v>
      </c>
      <c r="C9" s="20">
        <v>5123100.4000000004</v>
      </c>
      <c r="D9" s="3"/>
      <c r="E9" s="50">
        <f t="shared" si="0"/>
        <v>5123100.4000000004</v>
      </c>
    </row>
    <row r="10" spans="1:5" x14ac:dyDescent="0.25">
      <c r="A10" s="32" t="s">
        <v>4</v>
      </c>
      <c r="B10" s="23" t="s">
        <v>44</v>
      </c>
      <c r="C10" s="20">
        <v>4817837.95</v>
      </c>
      <c r="D10" s="3">
        <v>4817837.95</v>
      </c>
      <c r="E10" s="50">
        <f t="shared" si="0"/>
        <v>0</v>
      </c>
    </row>
    <row r="11" spans="1:5" x14ac:dyDescent="0.25">
      <c r="A11" s="32" t="s">
        <v>5</v>
      </c>
      <c r="B11" s="23" t="s">
        <v>80</v>
      </c>
      <c r="C11" s="20">
        <v>650341.76</v>
      </c>
      <c r="D11" s="3"/>
      <c r="E11" s="50">
        <f t="shared" si="0"/>
        <v>650341.76</v>
      </c>
    </row>
    <row r="12" spans="1:5" x14ac:dyDescent="0.25">
      <c r="A12" s="32" t="s">
        <v>6</v>
      </c>
      <c r="B12" s="23" t="s">
        <v>45</v>
      </c>
      <c r="C12" s="20">
        <v>318534.74</v>
      </c>
      <c r="D12" s="3">
        <v>318534.74</v>
      </c>
      <c r="E12" s="50">
        <f t="shared" si="0"/>
        <v>0</v>
      </c>
    </row>
    <row r="13" spans="1:5" s="12" customFormat="1" x14ac:dyDescent="0.25">
      <c r="A13" s="32" t="s">
        <v>7</v>
      </c>
      <c r="B13" s="35" t="s">
        <v>46</v>
      </c>
      <c r="C13" s="44">
        <v>66361.399999999994</v>
      </c>
      <c r="D13" s="18">
        <v>66361.399999999994</v>
      </c>
      <c r="E13" s="51">
        <f t="shared" si="0"/>
        <v>0</v>
      </c>
    </row>
    <row r="14" spans="1:5" x14ac:dyDescent="0.25">
      <c r="A14" s="32" t="s">
        <v>8</v>
      </c>
      <c r="B14" s="23" t="s">
        <v>47</v>
      </c>
      <c r="C14" s="20">
        <v>265445.62</v>
      </c>
      <c r="D14" s="3">
        <v>265445.62</v>
      </c>
      <c r="E14" s="50">
        <f t="shared" si="0"/>
        <v>0</v>
      </c>
    </row>
    <row r="15" spans="1:5" x14ac:dyDescent="0.25">
      <c r="A15" s="32" t="s">
        <v>9</v>
      </c>
      <c r="B15" s="23" t="s">
        <v>48</v>
      </c>
      <c r="C15" s="20">
        <v>291990.18</v>
      </c>
      <c r="D15" s="3">
        <v>291990.18</v>
      </c>
      <c r="E15" s="50">
        <f t="shared" si="0"/>
        <v>0</v>
      </c>
    </row>
    <row r="16" spans="1:5" x14ac:dyDescent="0.25">
      <c r="A16" s="32" t="s">
        <v>10</v>
      </c>
      <c r="B16" s="23" t="s">
        <v>49</v>
      </c>
      <c r="C16" s="20">
        <v>331807.02</v>
      </c>
      <c r="D16" s="3">
        <v>132722.81</v>
      </c>
      <c r="E16" s="50">
        <f t="shared" si="0"/>
        <v>199084.21000000002</v>
      </c>
    </row>
    <row r="17" spans="1:5" x14ac:dyDescent="0.25">
      <c r="A17" s="32" t="s">
        <v>11</v>
      </c>
      <c r="B17" s="23" t="s">
        <v>50</v>
      </c>
      <c r="C17" s="20">
        <v>212356.49</v>
      </c>
      <c r="D17" s="3">
        <v>70785.5</v>
      </c>
      <c r="E17" s="50">
        <f t="shared" si="0"/>
        <v>141570.99</v>
      </c>
    </row>
    <row r="18" spans="1:5" x14ac:dyDescent="0.25">
      <c r="A18" s="32" t="s">
        <v>12</v>
      </c>
      <c r="B18" s="36" t="s">
        <v>51</v>
      </c>
      <c r="C18" s="45">
        <v>1021965.62</v>
      </c>
      <c r="D18" s="47">
        <v>1021965.62</v>
      </c>
      <c r="E18" s="52">
        <f t="shared" si="0"/>
        <v>0</v>
      </c>
    </row>
    <row r="19" spans="1:5" x14ac:dyDescent="0.25">
      <c r="A19" s="32" t="s">
        <v>13</v>
      </c>
      <c r="B19" s="23" t="s">
        <v>52</v>
      </c>
      <c r="C19" s="20">
        <v>79633.69</v>
      </c>
      <c r="D19" s="3"/>
      <c r="E19" s="50">
        <f t="shared" si="0"/>
        <v>79633.69</v>
      </c>
    </row>
    <row r="20" spans="1:5" x14ac:dyDescent="0.25">
      <c r="A20" s="32" t="s">
        <v>14</v>
      </c>
      <c r="B20" s="36" t="s">
        <v>81</v>
      </c>
      <c r="C20" s="45">
        <v>265445.62</v>
      </c>
      <c r="D20" s="47">
        <v>66361.399999999994</v>
      </c>
      <c r="E20" s="52">
        <f t="shared" si="0"/>
        <v>199084.22</v>
      </c>
    </row>
    <row r="21" spans="1:5" x14ac:dyDescent="0.25">
      <c r="A21" s="32" t="s">
        <v>15</v>
      </c>
      <c r="B21" s="23" t="s">
        <v>53</v>
      </c>
      <c r="C21" s="20">
        <v>384896.14</v>
      </c>
      <c r="D21" s="3">
        <v>50000</v>
      </c>
      <c r="E21" s="50">
        <f t="shared" si="0"/>
        <v>334896.14</v>
      </c>
    </row>
    <row r="22" spans="1:5" x14ac:dyDescent="0.25">
      <c r="A22" s="32" t="s">
        <v>16</v>
      </c>
      <c r="B22" s="23" t="s">
        <v>54</v>
      </c>
      <c r="C22" s="20">
        <v>411440.71</v>
      </c>
      <c r="D22" s="3"/>
      <c r="E22" s="50">
        <f t="shared" si="0"/>
        <v>411440.71</v>
      </c>
    </row>
    <row r="23" spans="1:5" x14ac:dyDescent="0.25">
      <c r="A23" s="32" t="s">
        <v>17</v>
      </c>
      <c r="B23" s="23" t="s">
        <v>55</v>
      </c>
      <c r="C23" s="20">
        <v>172539.65</v>
      </c>
      <c r="D23" s="3">
        <v>172539.65</v>
      </c>
      <c r="E23" s="50">
        <f t="shared" si="0"/>
        <v>0</v>
      </c>
    </row>
    <row r="24" spans="1:5" x14ac:dyDescent="0.25">
      <c r="A24" s="32" t="s">
        <v>18</v>
      </c>
      <c r="B24" s="23" t="s">
        <v>56</v>
      </c>
      <c r="C24" s="20">
        <v>79633.69</v>
      </c>
      <c r="D24" s="3"/>
      <c r="E24" s="50">
        <f t="shared" si="0"/>
        <v>79633.69</v>
      </c>
    </row>
    <row r="25" spans="1:5" x14ac:dyDescent="0.25">
      <c r="A25" s="32" t="s">
        <v>19</v>
      </c>
      <c r="B25" s="23" t="s">
        <v>57</v>
      </c>
      <c r="C25" s="20">
        <v>424712.99</v>
      </c>
      <c r="D25" s="3"/>
      <c r="E25" s="50">
        <f t="shared" si="0"/>
        <v>424712.99</v>
      </c>
    </row>
    <row r="26" spans="1:5" x14ac:dyDescent="0.25">
      <c r="A26" s="32" t="s">
        <v>20</v>
      </c>
      <c r="B26" s="23" t="s">
        <v>58</v>
      </c>
      <c r="C26" s="20">
        <v>13272.28</v>
      </c>
      <c r="D26" s="3">
        <v>13272.28</v>
      </c>
      <c r="E26" s="50">
        <f t="shared" si="0"/>
        <v>0</v>
      </c>
    </row>
    <row r="27" spans="1:5" x14ac:dyDescent="0.25">
      <c r="A27" s="32" t="s">
        <v>21</v>
      </c>
      <c r="B27" s="23" t="s">
        <v>59</v>
      </c>
      <c r="C27" s="20">
        <v>729975.45</v>
      </c>
      <c r="D27" s="3">
        <v>729975.45</v>
      </c>
      <c r="E27" s="50">
        <f t="shared" si="0"/>
        <v>0</v>
      </c>
    </row>
    <row r="28" spans="1:5" x14ac:dyDescent="0.25">
      <c r="A28" s="32" t="s">
        <v>22</v>
      </c>
      <c r="B28" s="37" t="s">
        <v>84</v>
      </c>
      <c r="C28" s="20">
        <v>451257.55</v>
      </c>
      <c r="D28" s="3">
        <v>75000</v>
      </c>
      <c r="E28" s="50">
        <f t="shared" si="0"/>
        <v>376257.55</v>
      </c>
    </row>
    <row r="29" spans="1:5" x14ac:dyDescent="0.25">
      <c r="A29" s="32" t="s">
        <v>23</v>
      </c>
      <c r="B29" s="37" t="s">
        <v>85</v>
      </c>
      <c r="C29" s="20">
        <v>345079.3</v>
      </c>
      <c r="D29" s="3">
        <v>175079.3</v>
      </c>
      <c r="E29" s="50">
        <f t="shared" si="0"/>
        <v>170000</v>
      </c>
    </row>
    <row r="30" spans="1:5" ht="13.8" thickBot="1" x14ac:dyDescent="0.3">
      <c r="A30" s="32" t="s">
        <v>24</v>
      </c>
      <c r="B30" s="38" t="s">
        <v>86</v>
      </c>
      <c r="C30" s="46">
        <v>53089.120000000003</v>
      </c>
      <c r="D30" s="8"/>
      <c r="E30" s="53">
        <f t="shared" si="0"/>
        <v>53089.120000000003</v>
      </c>
    </row>
    <row r="31" spans="1:5" ht="14.4" thickTop="1" thickBot="1" x14ac:dyDescent="0.3">
      <c r="A31" s="68" t="s">
        <v>37</v>
      </c>
      <c r="B31" s="69"/>
      <c r="C31" s="39">
        <v>16590351.049999999</v>
      </c>
      <c r="D31" s="39">
        <f>SUM(D7:D30)</f>
        <v>8347505.580000001</v>
      </c>
      <c r="E31" s="39">
        <f t="shared" si="0"/>
        <v>8242845.4699999979</v>
      </c>
    </row>
    <row r="32" spans="1:5" ht="13.8" thickTop="1" x14ac:dyDescent="0.25">
      <c r="B32" s="12"/>
    </row>
    <row r="33" spans="2:4" x14ac:dyDescent="0.25">
      <c r="B33" s="12"/>
    </row>
    <row r="36" spans="2:4" x14ac:dyDescent="0.25">
      <c r="D36" s="9"/>
    </row>
  </sheetData>
  <mergeCells count="4">
    <mergeCell ref="A2:E2"/>
    <mergeCell ref="A3:B3"/>
    <mergeCell ref="A31:B31"/>
    <mergeCell ref="B4:E4"/>
  </mergeCells>
  <pageMargins left="0.25" right="0.25" top="0.75" bottom="0.75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zoomScaleNormal="100" workbookViewId="0">
      <selection activeCell="D24" sqref="D24"/>
    </sheetView>
  </sheetViews>
  <sheetFormatPr defaultColWidth="9.109375" defaultRowHeight="13.2" x14ac:dyDescent="0.25"/>
  <cols>
    <col min="1" max="1" width="9.109375" style="12"/>
    <col min="2" max="2" width="43.5546875" style="13" customWidth="1"/>
    <col min="3" max="5" width="17.33203125" style="1" customWidth="1"/>
    <col min="6" max="16384" width="9.109375" style="1"/>
  </cols>
  <sheetData>
    <row r="1" spans="1:5" x14ac:dyDescent="0.25">
      <c r="A1" s="21"/>
      <c r="B1" s="14"/>
    </row>
    <row r="3" spans="1:5" ht="15.75" customHeight="1" x14ac:dyDescent="0.25">
      <c r="A3" s="65" t="s">
        <v>107</v>
      </c>
      <c r="B3" s="65"/>
      <c r="C3" s="65"/>
      <c r="D3" s="65"/>
      <c r="E3" s="65"/>
    </row>
    <row r="4" spans="1:5" ht="30.75" customHeight="1" thickBot="1" x14ac:dyDescent="0.3">
      <c r="A4" s="65"/>
      <c r="B4" s="65"/>
      <c r="C4" s="65"/>
      <c r="D4" s="65"/>
      <c r="E4" s="65"/>
    </row>
    <row r="5" spans="1:5" ht="16.8" thickTop="1" thickBot="1" x14ac:dyDescent="0.3">
      <c r="A5" s="34"/>
      <c r="B5" s="70" t="s">
        <v>106</v>
      </c>
      <c r="C5" s="70"/>
      <c r="D5" s="70"/>
      <c r="E5" s="71"/>
    </row>
    <row r="6" spans="1:5" ht="27.6" thickTop="1" thickBot="1" x14ac:dyDescent="0.3">
      <c r="A6" s="31" t="s">
        <v>0</v>
      </c>
      <c r="B6" s="4" t="s">
        <v>102</v>
      </c>
      <c r="C6" s="4" t="s">
        <v>78</v>
      </c>
      <c r="D6" s="4" t="s">
        <v>79</v>
      </c>
      <c r="E6" s="56" t="s">
        <v>108</v>
      </c>
    </row>
    <row r="7" spans="1:5" ht="15.6" thickTop="1" thickBot="1" x14ac:dyDescent="0.35">
      <c r="A7" s="31">
        <v>1</v>
      </c>
      <c r="B7" s="4">
        <v>2</v>
      </c>
      <c r="C7" s="10">
        <v>3</v>
      </c>
      <c r="D7" s="10">
        <v>4</v>
      </c>
      <c r="E7" s="11" t="s">
        <v>83</v>
      </c>
    </row>
    <row r="8" spans="1:5" ht="13.8" thickTop="1" x14ac:dyDescent="0.25">
      <c r="A8" s="40" t="s">
        <v>1</v>
      </c>
      <c r="B8" s="17" t="s">
        <v>60</v>
      </c>
      <c r="C8" s="18">
        <v>26544.560000000001</v>
      </c>
      <c r="D8" s="18"/>
      <c r="E8" s="15">
        <f>C8-D8</f>
        <v>26544.560000000001</v>
      </c>
    </row>
    <row r="9" spans="1:5" x14ac:dyDescent="0.25">
      <c r="A9" s="40" t="s">
        <v>2</v>
      </c>
      <c r="B9" s="17" t="s">
        <v>61</v>
      </c>
      <c r="C9" s="18">
        <v>106178.25</v>
      </c>
      <c r="D9" s="18">
        <v>106178.25</v>
      </c>
      <c r="E9" s="15">
        <f t="shared" ref="E9:E44" si="0">C9-D9</f>
        <v>0</v>
      </c>
    </row>
    <row r="10" spans="1:5" x14ac:dyDescent="0.25">
      <c r="A10" s="40" t="s">
        <v>3</v>
      </c>
      <c r="B10" s="17" t="s">
        <v>62</v>
      </c>
      <c r="C10" s="18">
        <v>39816.839999999997</v>
      </c>
      <c r="D10" s="18">
        <v>39816.839999999997</v>
      </c>
      <c r="E10" s="15">
        <f t="shared" si="0"/>
        <v>0</v>
      </c>
    </row>
    <row r="11" spans="1:5" x14ac:dyDescent="0.25">
      <c r="A11" s="40" t="s">
        <v>4</v>
      </c>
      <c r="B11" s="17" t="s">
        <v>63</v>
      </c>
      <c r="C11" s="18">
        <v>159267.37</v>
      </c>
      <c r="D11" s="18"/>
      <c r="E11" s="15">
        <f t="shared" si="0"/>
        <v>159267.37</v>
      </c>
    </row>
    <row r="12" spans="1:5" x14ac:dyDescent="0.25">
      <c r="A12" s="40" t="s">
        <v>5</v>
      </c>
      <c r="B12" s="17" t="s">
        <v>64</v>
      </c>
      <c r="C12" s="18">
        <v>451257.55</v>
      </c>
      <c r="D12" s="18"/>
      <c r="E12" s="15">
        <f t="shared" si="0"/>
        <v>451257.55</v>
      </c>
    </row>
    <row r="13" spans="1:5" x14ac:dyDescent="0.25">
      <c r="A13" s="40" t="s">
        <v>6</v>
      </c>
      <c r="B13" s="17" t="s">
        <v>65</v>
      </c>
      <c r="C13" s="18">
        <v>305262.46000000002</v>
      </c>
      <c r="D13" s="18"/>
      <c r="E13" s="15">
        <f t="shared" si="0"/>
        <v>305262.46000000002</v>
      </c>
    </row>
    <row r="14" spans="1:5" s="16" customFormat="1" x14ac:dyDescent="0.25">
      <c r="A14" s="40" t="s">
        <v>7</v>
      </c>
      <c r="B14" s="17" t="s">
        <v>66</v>
      </c>
      <c r="C14" s="18">
        <v>451257.55</v>
      </c>
      <c r="D14" s="18">
        <v>451257.55</v>
      </c>
      <c r="E14" s="15">
        <f t="shared" si="0"/>
        <v>0</v>
      </c>
    </row>
    <row r="15" spans="1:5" x14ac:dyDescent="0.25">
      <c r="A15" s="40" t="s">
        <v>8</v>
      </c>
      <c r="B15" s="17" t="s">
        <v>67</v>
      </c>
      <c r="C15" s="18">
        <v>437985.27</v>
      </c>
      <c r="D15" s="18">
        <v>437985.27</v>
      </c>
      <c r="E15" s="15">
        <f t="shared" si="0"/>
        <v>0</v>
      </c>
    </row>
    <row r="16" spans="1:5" x14ac:dyDescent="0.25">
      <c r="A16" s="40" t="s">
        <v>9</v>
      </c>
      <c r="B16" s="17" t="s">
        <v>68</v>
      </c>
      <c r="C16" s="18">
        <v>331807.02</v>
      </c>
      <c r="D16" s="18"/>
      <c r="E16" s="15">
        <f t="shared" si="0"/>
        <v>331807.02</v>
      </c>
    </row>
    <row r="17" spans="1:23" x14ac:dyDescent="0.25">
      <c r="A17" s="40" t="s">
        <v>10</v>
      </c>
      <c r="B17" s="17" t="s">
        <v>69</v>
      </c>
      <c r="C17" s="18">
        <v>66361.399999999994</v>
      </c>
      <c r="D17" s="18">
        <v>66361.399999999994</v>
      </c>
      <c r="E17" s="15">
        <f t="shared" si="0"/>
        <v>0</v>
      </c>
    </row>
    <row r="18" spans="1:23" x14ac:dyDescent="0.25">
      <c r="A18" s="40" t="s">
        <v>11</v>
      </c>
      <c r="B18" s="17" t="s">
        <v>70</v>
      </c>
      <c r="C18" s="18">
        <v>26544.560000000001</v>
      </c>
      <c r="D18" s="18"/>
      <c r="E18" s="15">
        <f t="shared" si="0"/>
        <v>26544.560000000001</v>
      </c>
    </row>
    <row r="19" spans="1:23" x14ac:dyDescent="0.25">
      <c r="A19" s="40" t="s">
        <v>12</v>
      </c>
      <c r="B19" s="17" t="s">
        <v>71</v>
      </c>
      <c r="C19" s="18">
        <v>491074.39</v>
      </c>
      <c r="D19" s="18">
        <v>491074.39</v>
      </c>
      <c r="E19" s="15">
        <f t="shared" si="0"/>
        <v>0</v>
      </c>
    </row>
    <row r="20" spans="1:23" x14ac:dyDescent="0.25">
      <c r="A20" s="40" t="s">
        <v>13</v>
      </c>
      <c r="B20" s="17" t="s">
        <v>105</v>
      </c>
      <c r="C20" s="18">
        <v>13272.28</v>
      </c>
      <c r="D20" s="18"/>
      <c r="E20" s="15">
        <f t="shared" si="0"/>
        <v>13272.28</v>
      </c>
    </row>
    <row r="21" spans="1:23" x14ac:dyDescent="0.25">
      <c r="A21" s="40" t="s">
        <v>14</v>
      </c>
      <c r="B21" s="17" t="s">
        <v>72</v>
      </c>
      <c r="C21" s="18">
        <v>13272.28</v>
      </c>
      <c r="D21" s="18"/>
      <c r="E21" s="15">
        <f t="shared" si="0"/>
        <v>13272.28</v>
      </c>
    </row>
    <row r="22" spans="1:23" x14ac:dyDescent="0.25">
      <c r="A22" s="40" t="s">
        <v>15</v>
      </c>
      <c r="B22" s="17" t="s">
        <v>73</v>
      </c>
      <c r="C22" s="18">
        <v>424712.99</v>
      </c>
      <c r="D22" s="18">
        <v>424712.99</v>
      </c>
      <c r="E22" s="15">
        <f t="shared" si="0"/>
        <v>0</v>
      </c>
    </row>
    <row r="23" spans="1:23" x14ac:dyDescent="0.25">
      <c r="A23" s="40" t="s">
        <v>16</v>
      </c>
      <c r="B23" s="17" t="s">
        <v>82</v>
      </c>
      <c r="C23" s="18">
        <v>53089.120000000003</v>
      </c>
      <c r="D23" s="18"/>
      <c r="E23" s="15">
        <f t="shared" si="0"/>
        <v>53089.120000000003</v>
      </c>
    </row>
    <row r="24" spans="1:23" x14ac:dyDescent="0.25">
      <c r="A24" s="40" t="s">
        <v>17</v>
      </c>
      <c r="B24" s="17" t="s">
        <v>74</v>
      </c>
      <c r="C24" s="18">
        <v>53089.120000000003</v>
      </c>
      <c r="D24" s="18">
        <v>33089.120000000003</v>
      </c>
      <c r="E24" s="15">
        <f t="shared" si="0"/>
        <v>20000</v>
      </c>
    </row>
    <row r="25" spans="1:23" x14ac:dyDescent="0.25">
      <c r="A25" s="40" t="s">
        <v>18</v>
      </c>
      <c r="B25" s="17" t="s">
        <v>75</v>
      </c>
      <c r="C25" s="18">
        <v>557435.80000000005</v>
      </c>
      <c r="D25" s="18">
        <v>557435.80000000005</v>
      </c>
      <c r="E25" s="15">
        <f t="shared" si="0"/>
        <v>0</v>
      </c>
    </row>
    <row r="26" spans="1:23" x14ac:dyDescent="0.25">
      <c r="A26" s="40" t="s">
        <v>19</v>
      </c>
      <c r="B26" s="17" t="s">
        <v>76</v>
      </c>
      <c r="C26" s="18">
        <v>291990.18</v>
      </c>
      <c r="D26" s="18">
        <v>291990.18</v>
      </c>
      <c r="E26" s="15">
        <f t="shared" si="0"/>
        <v>0</v>
      </c>
    </row>
    <row r="27" spans="1:23" s="19" customFormat="1" x14ac:dyDescent="0.25">
      <c r="A27" s="40" t="s">
        <v>20</v>
      </c>
      <c r="B27" s="17" t="s">
        <v>77</v>
      </c>
      <c r="C27" s="18">
        <v>411440.71</v>
      </c>
      <c r="D27" s="18">
        <v>350150.53</v>
      </c>
      <c r="E27" s="15">
        <f t="shared" si="0"/>
        <v>61290.179999999993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19" customFormat="1" x14ac:dyDescent="0.25">
      <c r="A28" s="40" t="s">
        <v>21</v>
      </c>
      <c r="B28" s="17" t="s">
        <v>103</v>
      </c>
      <c r="C28" s="18">
        <v>39816.839999999997</v>
      </c>
      <c r="D28" s="18">
        <v>39816.839999999997</v>
      </c>
      <c r="E28" s="15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s="19" customFormat="1" x14ac:dyDescent="0.25">
      <c r="A29" s="40" t="s">
        <v>22</v>
      </c>
      <c r="B29" s="17" t="s">
        <v>104</v>
      </c>
      <c r="C29" s="18">
        <v>13272.28</v>
      </c>
      <c r="D29" s="18"/>
      <c r="E29" s="15">
        <f t="shared" si="0"/>
        <v>13272.28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s="19" customFormat="1" x14ac:dyDescent="0.25">
      <c r="A30" s="40" t="s">
        <v>23</v>
      </c>
      <c r="B30" s="17" t="s">
        <v>87</v>
      </c>
      <c r="C30" s="18">
        <v>39816.839999999997</v>
      </c>
      <c r="D30" s="18">
        <v>39816.839999999997</v>
      </c>
      <c r="E30" s="15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19" customFormat="1" x14ac:dyDescent="0.25">
      <c r="A31" s="40" t="s">
        <v>24</v>
      </c>
      <c r="B31" s="17" t="s">
        <v>88</v>
      </c>
      <c r="C31" s="18">
        <v>13272.28</v>
      </c>
      <c r="D31" s="18">
        <v>13272.28</v>
      </c>
      <c r="E31" s="15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s="19" customFormat="1" x14ac:dyDescent="0.25">
      <c r="A32" s="40" t="s">
        <v>25</v>
      </c>
      <c r="B32" s="17" t="s">
        <v>89</v>
      </c>
      <c r="C32" s="18">
        <v>13272.28</v>
      </c>
      <c r="D32" s="18">
        <v>13272.28</v>
      </c>
      <c r="E32" s="15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s="19" customFormat="1" x14ac:dyDescent="0.25">
      <c r="A33" s="40" t="s">
        <v>26</v>
      </c>
      <c r="B33" s="17" t="s">
        <v>90</v>
      </c>
      <c r="C33" s="18">
        <v>159267.37</v>
      </c>
      <c r="D33" s="18"/>
      <c r="E33" s="15">
        <f t="shared" si="0"/>
        <v>159267.37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s="19" customFormat="1" x14ac:dyDescent="0.25">
      <c r="A34" s="40" t="s">
        <v>27</v>
      </c>
      <c r="B34" s="17" t="s">
        <v>91</v>
      </c>
      <c r="C34" s="18">
        <v>39816.839999999997</v>
      </c>
      <c r="D34" s="18"/>
      <c r="E34" s="15">
        <f t="shared" si="0"/>
        <v>39816.839999999997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s="19" customFormat="1" x14ac:dyDescent="0.25">
      <c r="A35" s="40" t="s">
        <v>28</v>
      </c>
      <c r="B35" s="17" t="s">
        <v>92</v>
      </c>
      <c r="C35" s="18">
        <v>92905.97</v>
      </c>
      <c r="D35" s="18">
        <v>92905.96</v>
      </c>
      <c r="E35" s="15">
        <f t="shared" si="0"/>
        <v>9.9999999947613105E-3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s="19" customFormat="1" x14ac:dyDescent="0.25">
      <c r="A36" s="40" t="s">
        <v>29</v>
      </c>
      <c r="B36" s="17" t="s">
        <v>93</v>
      </c>
      <c r="C36" s="18">
        <v>132722.81</v>
      </c>
      <c r="D36" s="18"/>
      <c r="E36" s="15">
        <f t="shared" si="0"/>
        <v>132722.81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s="19" customFormat="1" x14ac:dyDescent="0.25">
      <c r="A37" s="40" t="s">
        <v>30</v>
      </c>
      <c r="B37" s="17" t="s">
        <v>94</v>
      </c>
      <c r="C37" s="18">
        <v>39816.839999999997</v>
      </c>
      <c r="D37" s="18">
        <v>13272.28</v>
      </c>
      <c r="E37" s="15">
        <f t="shared" si="0"/>
        <v>26544.559999999998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s="19" customFormat="1" x14ac:dyDescent="0.25">
      <c r="A38" s="40" t="s">
        <v>31</v>
      </c>
      <c r="B38" s="17" t="s">
        <v>95</v>
      </c>
      <c r="C38" s="18">
        <v>371623.86</v>
      </c>
      <c r="D38" s="18">
        <v>371623.86</v>
      </c>
      <c r="E38" s="15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19" customFormat="1" x14ac:dyDescent="0.25">
      <c r="A39" s="40" t="s">
        <v>32</v>
      </c>
      <c r="B39" s="17" t="s">
        <v>96</v>
      </c>
      <c r="C39" s="18">
        <v>26544.560000000001</v>
      </c>
      <c r="D39" s="18"/>
      <c r="E39" s="15">
        <f t="shared" si="0"/>
        <v>26544.560000000001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s="19" customFormat="1" x14ac:dyDescent="0.25">
      <c r="A40" s="40" t="s">
        <v>33</v>
      </c>
      <c r="B40" s="17" t="s">
        <v>97</v>
      </c>
      <c r="C40" s="18">
        <v>53089.120000000003</v>
      </c>
      <c r="D40" s="18">
        <v>53089.120000000003</v>
      </c>
      <c r="E40" s="15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s="19" customFormat="1" x14ac:dyDescent="0.25">
      <c r="A41" s="40" t="s">
        <v>34</v>
      </c>
      <c r="B41" s="17" t="s">
        <v>98</v>
      </c>
      <c r="C41" s="18">
        <v>92905.97</v>
      </c>
      <c r="D41" s="18">
        <v>92905.97</v>
      </c>
      <c r="E41" s="15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s="19" customFormat="1" x14ac:dyDescent="0.25">
      <c r="A42" s="40" t="s">
        <v>35</v>
      </c>
      <c r="B42" s="17" t="s">
        <v>99</v>
      </c>
      <c r="C42" s="18">
        <v>119450.53</v>
      </c>
      <c r="D42" s="18">
        <v>119450.53</v>
      </c>
      <c r="E42" s="15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s="19" customFormat="1" ht="13.8" thickBot="1" x14ac:dyDescent="0.3">
      <c r="A43" s="40" t="s">
        <v>36</v>
      </c>
      <c r="B43" s="41" t="s">
        <v>100</v>
      </c>
      <c r="C43" s="42">
        <v>265445.62</v>
      </c>
      <c r="D43" s="42">
        <v>265445.62</v>
      </c>
      <c r="E43" s="43">
        <f t="shared" si="0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4" thickTop="1" thickBot="1" x14ac:dyDescent="0.3">
      <c r="A44" s="72" t="s">
        <v>37</v>
      </c>
      <c r="B44" s="73"/>
      <c r="C44" s="39">
        <v>6224699.709999999</v>
      </c>
      <c r="D44" s="39">
        <f>SUM(D8:D43)</f>
        <v>4364923.8999999994</v>
      </c>
      <c r="E44" s="39">
        <f t="shared" si="0"/>
        <v>1859775.8099999996</v>
      </c>
    </row>
    <row r="45" spans="1:23" ht="13.8" thickTop="1" x14ac:dyDescent="0.25"/>
    <row r="47" spans="1:23" x14ac:dyDescent="0.25">
      <c r="D47" s="48"/>
      <c r="E47" s="48"/>
    </row>
  </sheetData>
  <mergeCells count="3">
    <mergeCell ref="A3:E4"/>
    <mergeCell ref="A44:B44"/>
    <mergeCell ref="B5:E5"/>
  </mergeCells>
  <pageMargins left="0.25" right="0.25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2025-11-19T10:49:03Z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2. Izvještaj o stanju duga na 15.08.2025. po isplaćenom beskamatnom zajmu JLP(R)S uslijed pada prihoda.xlsx</vt:lpwstr>
  </property>
</Properties>
</file>